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lene\Dropbox\FINANCIAMENTOS\PPL_eutambemsourefugiado\"/>
    </mc:Choice>
  </mc:AlternateContent>
  <bookViews>
    <workbookView xWindow="0" yWindow="0" windowWidth="20490" windowHeight="7530"/>
  </bookViews>
  <sheets>
    <sheet name="Folh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19" i="1" s="1"/>
  <c r="F22" i="1" l="1"/>
  <c r="F23" i="1" s="1"/>
  <c r="F20" i="1"/>
  <c r="F24" i="1" l="1"/>
  <c r="F25" i="1" s="1"/>
  <c r="F21" i="1"/>
</calcChain>
</file>

<file path=xl/sharedStrings.xml><?xml version="1.0" encoding="utf-8"?>
<sst xmlns="http://schemas.openxmlformats.org/spreadsheetml/2006/main" count="40" uniqueCount="31">
  <si>
    <t>Rúbrica</t>
  </si>
  <si>
    <t>descrição</t>
  </si>
  <si>
    <t>unidades</t>
  </si>
  <si>
    <t>valor unitário</t>
  </si>
  <si>
    <t>valor total</t>
  </si>
  <si>
    <t>1. pagamentos a pessoas</t>
  </si>
  <si>
    <t>Fernando Casaca_encenação e autoria</t>
  </si>
  <si>
    <t>Teatro do Elefante_produção</t>
  </si>
  <si>
    <t>Mariana Portocarrero_interpretação</t>
  </si>
  <si>
    <t>Susana Dagaf_intepretação</t>
  </si>
  <si>
    <t>Sérgio Oliveira_interpretação</t>
  </si>
  <si>
    <t>Paulo Curto_design gráfico</t>
  </si>
  <si>
    <t>João Pires_ vídeo</t>
  </si>
  <si>
    <t>2. divulgação</t>
  </si>
  <si>
    <t>impressão de enara</t>
  </si>
  <si>
    <t>impressão de cartazes</t>
  </si>
  <si>
    <t>impressão de folha de sala</t>
  </si>
  <si>
    <t>campanha de promoção nas redes sociais</t>
  </si>
  <si>
    <t>3. Logística</t>
  </si>
  <si>
    <t>refeições</t>
  </si>
  <si>
    <t>transporte</t>
  </si>
  <si>
    <t>3. montagem</t>
  </si>
  <si>
    <t>adereços e figurinos</t>
  </si>
  <si>
    <t>SUBTOTAL</t>
  </si>
  <si>
    <t>4. PPL</t>
  </si>
  <si>
    <t xml:space="preserve">comissão 5% </t>
  </si>
  <si>
    <t>N/A</t>
  </si>
  <si>
    <t>23%IVA sobre a comissão</t>
  </si>
  <si>
    <t xml:space="preserve">comissão 2% </t>
  </si>
  <si>
    <t>TOTAL</t>
  </si>
  <si>
    <t>ORÇAMENTO_ Eu Também Sou Refugiado Performance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</si>
</sst>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vertical="center"/>
    </xf>
    <xf numFmtId="164" fontId="0" fillId="0" borderId="1" xfId="0" applyNumberFormat="1" applyBorder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164" fontId="1" fillId="0" borderId="1" xfId="0" applyNumberFormat="1" applyFont="1" applyBorder="1" applyAlignment="1">
      <alignment vertical="center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164" fontId="2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6"/>
  <sheetViews>
    <sheetView tabSelected="1" workbookViewId="0">
      <selection activeCell="B2" sqref="B2:F2"/>
    </sheetView>
  </sheetViews>
  <sheetFormatPr defaultRowHeight="15" x14ac:dyDescent="0.25"/>
  <cols>
    <col min="2" max="2" width="20" customWidth="1"/>
    <col min="3" max="3" width="42.42578125" customWidth="1"/>
    <col min="4" max="4" width="10.42578125" customWidth="1"/>
    <col min="5" max="5" width="17" customWidth="1"/>
    <col min="6" max="6" width="15.85546875" customWidth="1"/>
  </cols>
  <sheetData>
    <row r="2" spans="2:6" x14ac:dyDescent="0.25">
      <c r="B2" s="26" t="s">
        <v>30</v>
      </c>
      <c r="C2" s="26"/>
      <c r="D2" s="26"/>
      <c r="E2" s="26"/>
      <c r="F2" s="26"/>
    </row>
    <row r="3" spans="2:6" x14ac:dyDescent="0.25">
      <c r="B3" s="1"/>
      <c r="D3" s="2"/>
    </row>
    <row r="4" spans="2:6" ht="15.75" x14ac:dyDescent="0.25">
      <c r="B4" s="3" t="s">
        <v>0</v>
      </c>
      <c r="C4" s="4" t="s">
        <v>1</v>
      </c>
      <c r="D4" s="5" t="s">
        <v>2</v>
      </c>
      <c r="E4" s="4" t="s">
        <v>3</v>
      </c>
      <c r="F4" s="5" t="s">
        <v>4</v>
      </c>
    </row>
    <row r="5" spans="2:6" x14ac:dyDescent="0.25">
      <c r="B5" s="6" t="s">
        <v>5</v>
      </c>
      <c r="C5" s="7" t="s">
        <v>6</v>
      </c>
      <c r="D5" s="8">
        <v>1</v>
      </c>
      <c r="E5" s="9">
        <v>250</v>
      </c>
      <c r="F5" s="9">
        <f>D5*E5</f>
        <v>250</v>
      </c>
    </row>
    <row r="6" spans="2:6" x14ac:dyDescent="0.25">
      <c r="B6" s="10"/>
      <c r="C6" s="7" t="s">
        <v>7</v>
      </c>
      <c r="D6" s="8">
        <v>1</v>
      </c>
      <c r="E6" s="9">
        <v>250</v>
      </c>
      <c r="F6" s="9">
        <f t="shared" ref="F6:F18" si="0">D6*E6</f>
        <v>250</v>
      </c>
    </row>
    <row r="7" spans="2:6" x14ac:dyDescent="0.25">
      <c r="B7" s="10"/>
      <c r="C7" s="7" t="s">
        <v>8</v>
      </c>
      <c r="D7" s="8">
        <v>1</v>
      </c>
      <c r="E7" s="9">
        <v>200</v>
      </c>
      <c r="F7" s="9">
        <f t="shared" si="0"/>
        <v>200</v>
      </c>
    </row>
    <row r="8" spans="2:6" x14ac:dyDescent="0.25">
      <c r="B8" s="10"/>
      <c r="C8" s="7" t="s">
        <v>9</v>
      </c>
      <c r="D8" s="8">
        <v>1</v>
      </c>
      <c r="E8" s="9">
        <v>200</v>
      </c>
      <c r="F8" s="9">
        <f t="shared" si="0"/>
        <v>200</v>
      </c>
    </row>
    <row r="9" spans="2:6" x14ac:dyDescent="0.25">
      <c r="B9" s="10"/>
      <c r="C9" s="7" t="s">
        <v>10</v>
      </c>
      <c r="D9" s="8">
        <v>1</v>
      </c>
      <c r="E9" s="9">
        <v>200</v>
      </c>
      <c r="F9" s="9">
        <f t="shared" si="0"/>
        <v>200</v>
      </c>
    </row>
    <row r="10" spans="2:6" x14ac:dyDescent="0.25">
      <c r="B10" s="10"/>
      <c r="C10" s="7" t="s">
        <v>11</v>
      </c>
      <c r="D10" s="8">
        <v>1</v>
      </c>
      <c r="E10" s="9">
        <v>150</v>
      </c>
      <c r="F10" s="9">
        <f t="shared" si="0"/>
        <v>150</v>
      </c>
    </row>
    <row r="11" spans="2:6" x14ac:dyDescent="0.25">
      <c r="B11" s="11"/>
      <c r="C11" s="7" t="s">
        <v>12</v>
      </c>
      <c r="D11" s="8">
        <v>1</v>
      </c>
      <c r="E11" s="9">
        <v>150</v>
      </c>
      <c r="F11" s="9">
        <f t="shared" si="0"/>
        <v>150</v>
      </c>
    </row>
    <row r="12" spans="2:6" x14ac:dyDescent="0.25">
      <c r="B12" s="12" t="s">
        <v>13</v>
      </c>
      <c r="C12" s="7" t="s">
        <v>14</v>
      </c>
      <c r="D12" s="8">
        <v>1</v>
      </c>
      <c r="E12" s="9">
        <v>80</v>
      </c>
      <c r="F12" s="9">
        <f t="shared" si="0"/>
        <v>80</v>
      </c>
    </row>
    <row r="13" spans="2:6" x14ac:dyDescent="0.25">
      <c r="B13" s="13"/>
      <c r="C13" s="7" t="s">
        <v>15</v>
      </c>
      <c r="D13" s="8">
        <v>100</v>
      </c>
      <c r="E13" s="9">
        <v>0.5</v>
      </c>
      <c r="F13" s="9">
        <f t="shared" si="0"/>
        <v>50</v>
      </c>
    </row>
    <row r="14" spans="2:6" x14ac:dyDescent="0.25">
      <c r="B14" s="13"/>
      <c r="C14" s="7" t="s">
        <v>16</v>
      </c>
      <c r="D14" s="8">
        <v>500</v>
      </c>
      <c r="E14" s="9">
        <v>0.25</v>
      </c>
      <c r="F14" s="9">
        <f t="shared" si="0"/>
        <v>125</v>
      </c>
    </row>
    <row r="15" spans="2:6" x14ac:dyDescent="0.25">
      <c r="B15" s="14"/>
      <c r="C15" s="7" t="s">
        <v>17</v>
      </c>
      <c r="D15" s="8">
        <v>1</v>
      </c>
      <c r="E15" s="9">
        <v>150</v>
      </c>
      <c r="F15" s="9">
        <f t="shared" si="0"/>
        <v>150</v>
      </c>
    </row>
    <row r="16" spans="2:6" x14ac:dyDescent="0.25">
      <c r="B16" s="12" t="s">
        <v>18</v>
      </c>
      <c r="C16" s="7" t="s">
        <v>19</v>
      </c>
      <c r="D16" s="8">
        <v>25</v>
      </c>
      <c r="E16" s="9">
        <v>10</v>
      </c>
      <c r="F16" s="9">
        <f t="shared" si="0"/>
        <v>250</v>
      </c>
    </row>
    <row r="17" spans="2:6" x14ac:dyDescent="0.25">
      <c r="B17" s="14"/>
      <c r="C17" s="7" t="s">
        <v>20</v>
      </c>
      <c r="D17" s="8">
        <v>10</v>
      </c>
      <c r="E17" s="9">
        <v>10</v>
      </c>
      <c r="F17" s="9">
        <f t="shared" si="0"/>
        <v>100</v>
      </c>
    </row>
    <row r="18" spans="2:6" ht="15.75" x14ac:dyDescent="0.25">
      <c r="B18" s="3" t="s">
        <v>21</v>
      </c>
      <c r="C18" s="7" t="s">
        <v>22</v>
      </c>
      <c r="D18" s="8">
        <v>1</v>
      </c>
      <c r="E18" s="9">
        <v>146.81</v>
      </c>
      <c r="F18" s="9">
        <f t="shared" si="0"/>
        <v>146.81</v>
      </c>
    </row>
    <row r="19" spans="2:6" x14ac:dyDescent="0.25">
      <c r="B19" s="15" t="s">
        <v>23</v>
      </c>
      <c r="C19" s="16"/>
      <c r="D19" s="16"/>
      <c r="E19" s="17"/>
      <c r="F19" s="18">
        <f>SUM(F5:F18)</f>
        <v>2301.81</v>
      </c>
    </row>
    <row r="20" spans="2:6" ht="15" customHeight="1" x14ac:dyDescent="0.25">
      <c r="B20" s="23" t="s">
        <v>24</v>
      </c>
      <c r="C20" s="7" t="s">
        <v>25</v>
      </c>
      <c r="D20" s="8" t="s">
        <v>26</v>
      </c>
      <c r="E20" s="9" t="s">
        <v>26</v>
      </c>
      <c r="F20" s="9">
        <f>F19*0.05</f>
        <v>115.09050000000001</v>
      </c>
    </row>
    <row r="21" spans="2:6" ht="15" customHeight="1" x14ac:dyDescent="0.25">
      <c r="B21" s="24"/>
      <c r="C21" s="7" t="s">
        <v>27</v>
      </c>
      <c r="D21" s="8" t="s">
        <v>26</v>
      </c>
      <c r="E21" s="9" t="s">
        <v>26</v>
      </c>
      <c r="F21" s="9">
        <f>F20*0.23</f>
        <v>26.470815000000002</v>
      </c>
    </row>
    <row r="22" spans="2:6" ht="15.75" customHeight="1" x14ac:dyDescent="0.25">
      <c r="B22" s="24"/>
      <c r="C22" s="7" t="s">
        <v>28</v>
      </c>
      <c r="D22" s="8" t="s">
        <v>26</v>
      </c>
      <c r="E22" s="9" t="s">
        <v>26</v>
      </c>
      <c r="F22" s="9">
        <f>F19*0.02</f>
        <v>46.036200000000001</v>
      </c>
    </row>
    <row r="23" spans="2:6" ht="15.75" customHeight="1" x14ac:dyDescent="0.25">
      <c r="B23" s="25"/>
      <c r="C23" s="7" t="s">
        <v>27</v>
      </c>
      <c r="D23" s="8" t="s">
        <v>26</v>
      </c>
      <c r="E23" s="9" t="s">
        <v>26</v>
      </c>
      <c r="F23" s="9">
        <f>F22*0.23</f>
        <v>10.588326</v>
      </c>
    </row>
    <row r="24" spans="2:6" x14ac:dyDescent="0.25">
      <c r="B24" s="15" t="s">
        <v>23</v>
      </c>
      <c r="C24" s="16"/>
      <c r="D24" s="16"/>
      <c r="E24" s="17"/>
      <c r="F24" s="18">
        <f>SUM(F20:F23)</f>
        <v>198.18584100000001</v>
      </c>
    </row>
    <row r="25" spans="2:6" ht="15.75" x14ac:dyDescent="0.25">
      <c r="B25" s="19" t="s">
        <v>29</v>
      </c>
      <c r="C25" s="20"/>
      <c r="D25" s="20"/>
      <c r="E25" s="21"/>
      <c r="F25" s="22">
        <f>F19+F24</f>
        <v>2499.9958409999999</v>
      </c>
    </row>
    <row r="26" spans="2:6" x14ac:dyDescent="0.25">
      <c r="B26" s="1"/>
      <c r="D26" s="2"/>
    </row>
  </sheetData>
  <mergeCells count="8">
    <mergeCell ref="B25:E25"/>
    <mergeCell ref="B20:B23"/>
    <mergeCell ref="B2:F2"/>
    <mergeCell ref="B5:B11"/>
    <mergeCell ref="B12:B15"/>
    <mergeCell ref="B16:B17"/>
    <mergeCell ref="B19:E19"/>
    <mergeCell ref="B24:E24"/>
  </mergeCells>
  <pageMargins left="0.7" right="0.7" top="0.75" bottom="0.75" header="0.3" footer="0.3"/>
  <ignoredErrors>
    <ignoredError sqref="F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</dc:creator>
  <cp:lastModifiedBy>Marlene</cp:lastModifiedBy>
  <dcterms:created xsi:type="dcterms:W3CDTF">2017-01-25T12:02:05Z</dcterms:created>
  <dcterms:modified xsi:type="dcterms:W3CDTF">2017-01-25T12:03:51Z</dcterms:modified>
</cp:coreProperties>
</file>