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.camoes\Desktop\"/>
    </mc:Choice>
  </mc:AlternateContent>
  <bookViews>
    <workbookView xWindow="0" yWindow="0" windowWidth="16815" windowHeight="7155"/>
  </bookViews>
  <sheets>
    <sheet name="MIA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0" i="1"/>
  <c r="D21" i="1" s="1"/>
  <c r="D17" i="1"/>
  <c r="D16" i="1"/>
  <c r="D18" i="1" s="1"/>
  <c r="D13" i="1"/>
  <c r="D12" i="1"/>
  <c r="D11" i="1"/>
  <c r="D10" i="1"/>
  <c r="D9" i="1"/>
  <c r="D8" i="1"/>
  <c r="D7" i="1"/>
  <c r="D6" i="1"/>
  <c r="D5" i="1"/>
  <c r="D4" i="1"/>
  <c r="D14" i="1" s="1"/>
  <c r="D30" i="1" l="1"/>
  <c r="D31" i="1"/>
</calcChain>
</file>

<file path=xl/sharedStrings.xml><?xml version="1.0" encoding="utf-8"?>
<sst xmlns="http://schemas.openxmlformats.org/spreadsheetml/2006/main" count="61" uniqueCount="57">
  <si>
    <t>Custo/Cost Un</t>
  </si>
  <si>
    <t>Qt</t>
  </si>
  <si>
    <t>Custo/Cost Total</t>
  </si>
  <si>
    <t>Já temos/We already have</t>
  </si>
  <si>
    <t>Zonas de Dormir/Sleeping Areas:</t>
  </si>
  <si>
    <t>Terreno/Land</t>
  </si>
  <si>
    <t>Tenda/Tent</t>
  </si>
  <si>
    <t>Colchões Individuais/Individual matresses</t>
  </si>
  <si>
    <t>Loiça pequenos almoços/Dishware</t>
  </si>
  <si>
    <t>Sobrecolchão Casal/Couple cover matresses</t>
  </si>
  <si>
    <t>Deck lounge bar/Lounge bar deck</t>
  </si>
  <si>
    <t>Almofadas 50*60/50*60 Pillows</t>
  </si>
  <si>
    <t>Almofadas 50*80/50*80 Pillows</t>
  </si>
  <si>
    <t>Acessórios lounge bar/Lounge bar accessories</t>
  </si>
  <si>
    <t>Dosseis/Canopy</t>
  </si>
  <si>
    <t>Pérgola barbecue/Barbecue pergola</t>
  </si>
  <si>
    <t>Lençois baixo/Sheets</t>
  </si>
  <si>
    <t>Barbecue</t>
  </si>
  <si>
    <t>Fronhas/Pillow covers</t>
  </si>
  <si>
    <t>Capas edredon/Duvet covers</t>
  </si>
  <si>
    <t>Açude para retenção água da chuva para gado e rega/Rainwater retention dam for cattle and garden watering</t>
  </si>
  <si>
    <t>Edredons Verão/Summer Duvets</t>
  </si>
  <si>
    <t>Horta biológica em construção/Biological garden under construction</t>
  </si>
  <si>
    <t>SUBTOTAL</t>
  </si>
  <si>
    <t>Vedação horta biológica/Biological garden fencing</t>
  </si>
  <si>
    <t>Zonas de pequeno-almoço individual/Individual breakfast areas:</t>
  </si>
  <si>
    <t>Caixote compostagem/Compost bin</t>
  </si>
  <si>
    <t>Mesa pequeno almoço/Breakfast tables</t>
  </si>
  <si>
    <t>Cadeiras pequeno almoço/Breakfast chairs</t>
  </si>
  <si>
    <t>WC's individuais/Private bathrooms:</t>
  </si>
  <si>
    <t>Sistema solar aquecimento de água/Solar heated water system</t>
  </si>
  <si>
    <t>Planos futuros/Future plans</t>
  </si>
  <si>
    <t>Cost</t>
  </si>
  <si>
    <t>Furo artesiano para captação água com bomba solar/Water captation artesian drill with solar pump</t>
  </si>
  <si>
    <t>Áreas públicas/Public areas</t>
  </si>
  <si>
    <t>Parque geriátrico para hóspedes e comunidade local/Geriatric exercise park for guests and local community</t>
  </si>
  <si>
    <t>Mesas pic-nic madeira(fixas)/Wood picnic tables (fix)</t>
  </si>
  <si>
    <t>Vedação terreno na íntegra/Total land fencing</t>
  </si>
  <si>
    <t>Baloiço madeira parque infantil/Wood swing playground</t>
  </si>
  <si>
    <t>Casotas cães cimento/Dog concrete housing</t>
  </si>
  <si>
    <t>Recepção com painel solar/Reception with solar panel*</t>
  </si>
  <si>
    <t>Vedação parque infantil/Playground fencing</t>
  </si>
  <si>
    <t>Vedação Doglamping/Doglamping fencing</t>
  </si>
  <si>
    <t>Ponte para parque merendas e barbecue/Bridge for picnic and BBQ area</t>
  </si>
  <si>
    <t>TOTAL NEEDED INVESTMENT</t>
  </si>
  <si>
    <t>Deck madeira tendas/Tent wood decks</t>
  </si>
  <si>
    <t>?</t>
  </si>
  <si>
    <t>Mobiliário tendas com paletes e caixas de fruta recuperadas/Tent furniture with upcycled palets and fruit crates</t>
  </si>
  <si>
    <t>Cozinha zona barbecue com paletes e caixas de fruta recuperadas/Barbecue area kitchen with upcycled palets and fruit crates</t>
  </si>
  <si>
    <t>Mobiliário lounge bar com paletes, caixas de fruta, bobines, cepos de madeira e outros/Lounge bar furniture with upcycled palets, fruit crates, tree trunks and others</t>
  </si>
  <si>
    <t>Equipamento espaços fitness e yoga/Equipment for fitness and yoga areas</t>
  </si>
  <si>
    <t>Needed investment at the moment</t>
  </si>
  <si>
    <t>*Casa de madeira para Recepção&amp;Loja com paineis solares para carregamento de equipamento electrónico dos hóspedes/Wood house for reception&amp;shop with solar panels for charging guest's electronic equipment</t>
  </si>
  <si>
    <t>Mobília áreas de repouso (fardos palha, camas rede, camas antigas recuperadas)/Rest areas furniture (hay bales, hammocks, old refurbished beds and others)</t>
  </si>
  <si>
    <t>Depósitos água/Water deposits</t>
  </si>
  <si>
    <t>Decoração tendas/Tent deco</t>
  </si>
  <si>
    <t>Bicicletas/Bikes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</si>
</sst>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2" fillId="0" borderId="0" xfId="0" applyNumberFormat="1" applyFont="1"/>
    <xf numFmtId="0" fontId="0" fillId="0" borderId="0" xfId="0" applyAlignment="1">
      <alignment wrapText="1"/>
    </xf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2">
    <dxf>
      <numFmt numFmtId="164" formatCode="_([$€-2]\ * #,##0.00_);_([$€-2]\ * \(#,##0.00\);_([$€-2]\ * &quot;-&quot;??_);_(@_)"/>
    </dxf>
    <dxf>
      <numFmt numFmtId="164" formatCode="_([$€-2]\ * #,##0.00_);_([$€-2]\ * \(#,##0.00\);_([$€-2]\ 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5" displayName="Table15" ref="A1:D31" totalsRowShown="0">
  <autoFilter ref="A1:D31"/>
  <tableColumns count="4">
    <tableColumn id="1" name="Needed investment at the moment"/>
    <tableColumn id="2" name="Custo/Cost Un" dataDxfId="1"/>
    <tableColumn id="3" name="Qt"/>
    <tableColumn id="4" name="Custo/Cost Total" dataDxfId="0">
      <calculatedColumnFormula>Table15[[#This Row],[Custo/Cost Un]]*Table15[[#This Row],[Qt]]</calculatedColumnFormula>
    </tableColumn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2" name="Table16" displayName="Table16" ref="F1:F20" totalsRowShown="0">
  <autoFilter ref="F1:F20"/>
  <tableColumns count="1">
    <tableColumn id="1" name="Já temos/We already have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" name="Table17" displayName="Table17" ref="F24:G27" totalsRowShown="0">
  <autoFilter ref="F24:G27"/>
  <tableColumns count="2">
    <tableColumn id="1" name="Planos futuros/Future plans"/>
    <tableColumn id="2" name="Cos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4" workbookViewId="0">
      <selection activeCell="A4" sqref="A4:D4"/>
    </sheetView>
  </sheetViews>
  <sheetFormatPr defaultRowHeight="15" x14ac:dyDescent="0.25"/>
  <cols>
    <col min="1" max="1" width="66" bestFit="1" customWidth="1"/>
    <col min="2" max="2" width="16.140625" bestFit="1" customWidth="1"/>
    <col min="3" max="3" width="6.5703125" bestFit="1" customWidth="1"/>
    <col min="4" max="4" width="18" bestFit="1" customWidth="1"/>
    <col min="6" max="6" width="149.85546875" bestFit="1" customWidth="1"/>
    <col min="7" max="7" width="11" bestFit="1" customWidth="1"/>
  </cols>
  <sheetData>
    <row r="1" spans="1:6" x14ac:dyDescent="0.25">
      <c r="A1" s="1" t="s">
        <v>51</v>
      </c>
      <c r="B1" t="s">
        <v>0</v>
      </c>
      <c r="C1" t="s">
        <v>1</v>
      </c>
      <c r="D1" t="s">
        <v>2</v>
      </c>
      <c r="F1" t="s">
        <v>3</v>
      </c>
    </row>
    <row r="2" spans="1:6" x14ac:dyDescent="0.25">
      <c r="A2" s="1" t="s">
        <v>4</v>
      </c>
      <c r="B2" s="2"/>
      <c r="D2" s="2"/>
      <c r="F2" t="s">
        <v>5</v>
      </c>
    </row>
    <row r="3" spans="1:6" x14ac:dyDescent="0.25">
      <c r="A3" s="3" t="s">
        <v>45</v>
      </c>
      <c r="B3" s="2" t="s">
        <v>46</v>
      </c>
      <c r="C3">
        <v>3</v>
      </c>
      <c r="D3" s="2" t="s">
        <v>46</v>
      </c>
      <c r="F3" t="s">
        <v>47</v>
      </c>
    </row>
    <row r="4" spans="1:6" x14ac:dyDescent="0.25">
      <c r="A4" s="9" t="s">
        <v>6</v>
      </c>
      <c r="B4" s="10">
        <v>1000</v>
      </c>
      <c r="C4" s="9">
        <v>3</v>
      </c>
      <c r="D4" s="10">
        <f>Table15[[#This Row],[Custo/Cost Un]]*Table15[[#This Row],[Qt]]</f>
        <v>3000</v>
      </c>
      <c r="F4" t="s">
        <v>55</v>
      </c>
    </row>
    <row r="5" spans="1:6" x14ac:dyDescent="0.25">
      <c r="A5" t="s">
        <v>7</v>
      </c>
      <c r="B5" s="2">
        <v>70</v>
      </c>
      <c r="C5">
        <v>6</v>
      </c>
      <c r="D5" s="2">
        <f>Table15[[#This Row],[Custo/Cost Un]]*Table15[[#This Row],[Qt]]</f>
        <v>420</v>
      </c>
      <c r="F5" t="s">
        <v>8</v>
      </c>
    </row>
    <row r="6" spans="1:6" x14ac:dyDescent="0.25">
      <c r="A6" t="s">
        <v>9</v>
      </c>
      <c r="B6" s="2">
        <v>100</v>
      </c>
      <c r="C6">
        <v>3</v>
      </c>
      <c r="D6" s="2">
        <f>Table15[[#This Row],[Custo/Cost Un]]*Table15[[#This Row],[Qt]]</f>
        <v>300</v>
      </c>
      <c r="F6" t="s">
        <v>10</v>
      </c>
    </row>
    <row r="7" spans="1:6" x14ac:dyDescent="0.25">
      <c r="A7" t="s">
        <v>11</v>
      </c>
      <c r="B7" s="2">
        <v>6</v>
      </c>
      <c r="C7">
        <v>6</v>
      </c>
      <c r="D7" s="2">
        <f>Table15[[#This Row],[Custo/Cost Un]]*Table15[[#This Row],[Qt]]</f>
        <v>36</v>
      </c>
      <c r="F7" t="s">
        <v>49</v>
      </c>
    </row>
    <row r="8" spans="1:6" x14ac:dyDescent="0.25">
      <c r="A8" t="s">
        <v>12</v>
      </c>
      <c r="B8" s="2">
        <v>8</v>
      </c>
      <c r="C8">
        <v>6</v>
      </c>
      <c r="D8" s="2">
        <f>Table15[[#This Row],[Custo/Cost Un]]*Table15[[#This Row],[Qt]]</f>
        <v>48</v>
      </c>
      <c r="F8" t="s">
        <v>13</v>
      </c>
    </row>
    <row r="9" spans="1:6" x14ac:dyDescent="0.25">
      <c r="A9" t="s">
        <v>14</v>
      </c>
      <c r="B9" s="2">
        <v>15</v>
      </c>
      <c r="C9">
        <v>3</v>
      </c>
      <c r="D9" s="2">
        <f>Table15[[#This Row],[Custo/Cost Un]]*Table15[[#This Row],[Qt]]</f>
        <v>45</v>
      </c>
      <c r="F9" t="s">
        <v>15</v>
      </c>
    </row>
    <row r="10" spans="1:6" x14ac:dyDescent="0.25">
      <c r="A10" t="s">
        <v>16</v>
      </c>
      <c r="B10" s="2">
        <v>12</v>
      </c>
      <c r="C10">
        <v>6</v>
      </c>
      <c r="D10" s="2">
        <f>Table15[[#This Row],[Custo/Cost Un]]*Table15[[#This Row],[Qt]]</f>
        <v>72</v>
      </c>
      <c r="F10" t="s">
        <v>17</v>
      </c>
    </row>
    <row r="11" spans="1:6" x14ac:dyDescent="0.25">
      <c r="A11" t="s">
        <v>18</v>
      </c>
      <c r="B11" s="2">
        <v>4</v>
      </c>
      <c r="C11">
        <v>12</v>
      </c>
      <c r="D11" s="2">
        <f>Table15[[#This Row],[Custo/Cost Un]]*Table15[[#This Row],[Qt]]</f>
        <v>48</v>
      </c>
      <c r="F11" t="s">
        <v>48</v>
      </c>
    </row>
    <row r="12" spans="1:6" x14ac:dyDescent="0.25">
      <c r="A12" t="s">
        <v>19</v>
      </c>
      <c r="B12" s="2">
        <v>27</v>
      </c>
      <c r="C12">
        <v>6</v>
      </c>
      <c r="D12" s="2">
        <f>Table15[[#This Row],[Custo/Cost Un]]*Table15[[#This Row],[Qt]]</f>
        <v>162</v>
      </c>
      <c r="F12" t="s">
        <v>20</v>
      </c>
    </row>
    <row r="13" spans="1:6" x14ac:dyDescent="0.25">
      <c r="A13" t="s">
        <v>21</v>
      </c>
      <c r="B13" s="2">
        <v>20</v>
      </c>
      <c r="C13">
        <v>4</v>
      </c>
      <c r="D13" s="2">
        <f>Table15[[#This Row],[Custo/Cost Un]]*Table15[[#This Row],[Qt]]</f>
        <v>80</v>
      </c>
      <c r="F13" t="s">
        <v>22</v>
      </c>
    </row>
    <row r="14" spans="1:6" x14ac:dyDescent="0.25">
      <c r="A14" s="4" t="s">
        <v>23</v>
      </c>
      <c r="B14" s="2"/>
      <c r="D14" s="5">
        <f>SUM(D4:D13)</f>
        <v>4211</v>
      </c>
      <c r="F14" t="s">
        <v>24</v>
      </c>
    </row>
    <row r="15" spans="1:6" x14ac:dyDescent="0.25">
      <c r="A15" s="1" t="s">
        <v>25</v>
      </c>
      <c r="B15" s="2"/>
      <c r="D15" s="2"/>
      <c r="F15" t="s">
        <v>26</v>
      </c>
    </row>
    <row r="16" spans="1:6" x14ac:dyDescent="0.25">
      <c r="A16" t="s">
        <v>27</v>
      </c>
      <c r="B16" s="2">
        <v>20</v>
      </c>
      <c r="C16">
        <v>3</v>
      </c>
      <c r="D16" s="2">
        <f>Table15[[#This Row],[Custo/Cost Un]]*Table15[[#This Row],[Qt]]</f>
        <v>60</v>
      </c>
      <c r="F16" t="s">
        <v>53</v>
      </c>
    </row>
    <row r="17" spans="1:7" x14ac:dyDescent="0.25">
      <c r="A17" t="s">
        <v>28</v>
      </c>
      <c r="B17" s="2">
        <v>18</v>
      </c>
      <c r="C17">
        <v>6</v>
      </c>
      <c r="D17" s="2">
        <f>Table15[[#This Row],[Custo/Cost Un]]*Table15[[#This Row],[Qt]]</f>
        <v>108</v>
      </c>
      <c r="F17" t="s">
        <v>50</v>
      </c>
    </row>
    <row r="18" spans="1:7" x14ac:dyDescent="0.25">
      <c r="A18" s="4" t="s">
        <v>23</v>
      </c>
      <c r="B18" s="2"/>
      <c r="D18" s="5">
        <f>SUM(D16:D17)</f>
        <v>168</v>
      </c>
      <c r="F18" t="s">
        <v>54</v>
      </c>
    </row>
    <row r="19" spans="1:7" x14ac:dyDescent="0.25">
      <c r="A19" s="1" t="s">
        <v>29</v>
      </c>
      <c r="B19" s="2"/>
      <c r="D19" s="2"/>
      <c r="F19" t="s">
        <v>56</v>
      </c>
    </row>
    <row r="20" spans="1:7" x14ac:dyDescent="0.25">
      <c r="A20" s="9" t="s">
        <v>30</v>
      </c>
      <c r="B20" s="10">
        <v>1000</v>
      </c>
      <c r="C20" s="9">
        <v>3</v>
      </c>
      <c r="D20" s="10">
        <f>Table15[[#This Row],[Custo/Cost Un]]*Table15[[#This Row],[Qt]]</f>
        <v>3000</v>
      </c>
    </row>
    <row r="21" spans="1:7" x14ac:dyDescent="0.25">
      <c r="A21" s="4" t="s">
        <v>23</v>
      </c>
      <c r="B21" s="2"/>
      <c r="D21" s="5">
        <f>SUM(D20)</f>
        <v>3000</v>
      </c>
    </row>
    <row r="22" spans="1:7" x14ac:dyDescent="0.25">
      <c r="A22" s="1" t="s">
        <v>34</v>
      </c>
      <c r="B22" s="2"/>
      <c r="D22" s="2"/>
    </row>
    <row r="23" spans="1:7" x14ac:dyDescent="0.25">
      <c r="A23" t="s">
        <v>36</v>
      </c>
      <c r="B23" s="2">
        <v>100</v>
      </c>
      <c r="C23">
        <v>3</v>
      </c>
      <c r="D23" s="2">
        <f>Table15[[#This Row],[Custo/Cost Un]]*Table15[[#This Row],[Qt]]</f>
        <v>300</v>
      </c>
    </row>
    <row r="24" spans="1:7" x14ac:dyDescent="0.25">
      <c r="A24" t="s">
        <v>38</v>
      </c>
      <c r="B24" s="2">
        <v>160</v>
      </c>
      <c r="C24">
        <v>1</v>
      </c>
      <c r="D24" s="2">
        <f>Table15[[#This Row],[Custo/Cost Un]]*Table15[[#This Row],[Qt]]</f>
        <v>160</v>
      </c>
      <c r="F24" t="s">
        <v>31</v>
      </c>
      <c r="G24" t="s">
        <v>32</v>
      </c>
    </row>
    <row r="25" spans="1:7" x14ac:dyDescent="0.25">
      <c r="A25" t="s">
        <v>39</v>
      </c>
      <c r="B25" s="2">
        <v>70</v>
      </c>
      <c r="C25">
        <v>2</v>
      </c>
      <c r="D25" s="2">
        <f>Table15[[#This Row],[Custo/Cost Un]]*Table15[[#This Row],[Qt]]</f>
        <v>140</v>
      </c>
      <c r="F25" t="s">
        <v>33</v>
      </c>
      <c r="G25" s="2">
        <v>8000</v>
      </c>
    </row>
    <row r="26" spans="1:7" x14ac:dyDescent="0.25">
      <c r="A26" t="s">
        <v>40</v>
      </c>
      <c r="B26" s="2">
        <v>600</v>
      </c>
      <c r="C26">
        <v>1</v>
      </c>
      <c r="D26" s="2">
        <f>Table15[[#This Row],[Custo/Cost Un]]*Table15[[#This Row],[Qt]]</f>
        <v>600</v>
      </c>
      <c r="F26" t="s">
        <v>35</v>
      </c>
      <c r="G26" s="2">
        <v>1050</v>
      </c>
    </row>
    <row r="27" spans="1:7" x14ac:dyDescent="0.25">
      <c r="A27" t="s">
        <v>41</v>
      </c>
      <c r="B27" s="2">
        <v>60</v>
      </c>
      <c r="C27">
        <v>1</v>
      </c>
      <c r="D27" s="2">
        <f>Table15[[#This Row],[Custo/Cost Un]]*Table15[[#This Row],[Qt]]</f>
        <v>60</v>
      </c>
      <c r="F27" t="s">
        <v>37</v>
      </c>
      <c r="G27" s="2">
        <v>1200</v>
      </c>
    </row>
    <row r="28" spans="1:7" x14ac:dyDescent="0.25">
      <c r="A28" t="s">
        <v>42</v>
      </c>
      <c r="B28" s="2">
        <v>60</v>
      </c>
      <c r="C28">
        <v>1</v>
      </c>
      <c r="D28" s="2">
        <f>Table15[[#This Row],[Custo/Cost Un]]*Table15[[#This Row],[Qt]]</f>
        <v>60</v>
      </c>
    </row>
    <row r="29" spans="1:7" x14ac:dyDescent="0.25">
      <c r="A29" t="s">
        <v>43</v>
      </c>
      <c r="B29" s="2">
        <v>85</v>
      </c>
      <c r="C29">
        <v>1</v>
      </c>
      <c r="D29" s="2">
        <f>Table15[[#This Row],[Custo/Cost Un]]*Table15[[#This Row],[Qt]]</f>
        <v>85</v>
      </c>
    </row>
    <row r="30" spans="1:7" x14ac:dyDescent="0.25">
      <c r="A30" s="4" t="s">
        <v>23</v>
      </c>
      <c r="B30" s="2"/>
      <c r="D30" s="5">
        <f>SUM(D23:D29)</f>
        <v>1405</v>
      </c>
    </row>
    <row r="31" spans="1:7" x14ac:dyDescent="0.25">
      <c r="A31" s="6" t="s">
        <v>44</v>
      </c>
      <c r="B31" s="2"/>
      <c r="D31" s="7">
        <f>SUM(D14+D18+D21+D30)</f>
        <v>8784</v>
      </c>
    </row>
    <row r="34" spans="1:1" ht="60" x14ac:dyDescent="0.25">
      <c r="A34" s="8" t="s">
        <v>52</v>
      </c>
    </row>
  </sheetData>
  <pageMargins left="0.7" right="0.7" top="0.75" bottom="0.75" header="0.3" footer="0.3"/>
  <pageSetup orientation="portrait" horizontalDpi="1200" verticalDpi="12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MIA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Camoes</dc:creator>
  <cp:lastModifiedBy>Tania Camoes</cp:lastModifiedBy>
  <dcterms:created xsi:type="dcterms:W3CDTF">2014-05-20T20:17:48Z</dcterms:created>
  <dcterms:modified xsi:type="dcterms:W3CDTF">2014-05-21T16:54:12Z</dcterms:modified>
</cp:coreProperties>
</file>